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lmélet" sheetId="1" r:id="rId1"/>
    <sheet name="1" sheetId="2" r:id="rId2"/>
    <sheet name="2" sheetId="3" r:id="rId3"/>
    <sheet name="3" sheetId="4" r:id="rId4"/>
    <sheet name="4" sheetId="5" r:id="rId5"/>
    <sheet name="5" sheetId="6" r:id="rId6"/>
    <sheet name="számolás" sheetId="7" state="hidden" r:id="rId7"/>
    <sheet name="Eredmény" sheetId="8" r:id="rId8"/>
  </sheets>
  <calcPr calcId="152511"/>
</workbook>
</file>

<file path=xl/calcChain.xml><?xml version="1.0" encoding="utf-8"?>
<calcChain xmlns="http://schemas.openxmlformats.org/spreadsheetml/2006/main">
  <c r="B10" i="8" l="1"/>
  <c r="C10" i="8"/>
  <c r="B5" i="8"/>
  <c r="C5" i="8"/>
  <c r="B6" i="8"/>
  <c r="C6" i="8"/>
  <c r="B7" i="8"/>
  <c r="C7" i="8"/>
  <c r="B8" i="8"/>
  <c r="C8" i="8"/>
  <c r="B9" i="8"/>
  <c r="C9" i="8"/>
  <c r="C4" i="8"/>
  <c r="B4" i="8"/>
  <c r="G35" i="7"/>
  <c r="H34" i="7"/>
  <c r="D9" i="8" s="1"/>
  <c r="H33" i="7"/>
  <c r="D8" i="8" s="1"/>
  <c r="H32" i="7"/>
  <c r="D7" i="8" s="1"/>
  <c r="H31" i="7"/>
  <c r="D6" i="8" s="1"/>
  <c r="H30" i="7"/>
  <c r="D5" i="8" s="1"/>
  <c r="R6" i="6"/>
  <c r="R7" i="6"/>
  <c r="R8" i="6"/>
  <c r="R9" i="6"/>
  <c r="R10" i="6"/>
  <c r="R5" i="6"/>
  <c r="M6" i="5"/>
  <c r="M7" i="5"/>
  <c r="M8" i="5"/>
  <c r="M9" i="5"/>
  <c r="M10" i="5"/>
  <c r="M5" i="5"/>
  <c r="O6" i="4" l="1"/>
  <c r="O7" i="4"/>
  <c r="O8" i="4"/>
  <c r="O9" i="4"/>
  <c r="O10" i="4"/>
  <c r="O5" i="4"/>
  <c r="P6" i="3"/>
  <c r="P7" i="3"/>
  <c r="P8" i="3"/>
  <c r="P9" i="3"/>
  <c r="P10" i="3"/>
  <c r="P5" i="3"/>
  <c r="Q6" i="2"/>
  <c r="Q7" i="2"/>
  <c r="Q8" i="2"/>
  <c r="Q9" i="2"/>
  <c r="Q10" i="2"/>
  <c r="Q5" i="2"/>
  <c r="E4" i="7"/>
  <c r="H4" i="7" s="1"/>
  <c r="F4" i="1" s="1"/>
  <c r="E5" i="7"/>
  <c r="H5" i="7" s="1"/>
  <c r="F5" i="1" s="1"/>
  <c r="E6" i="7"/>
  <c r="H6" i="7" s="1"/>
  <c r="F6" i="1" s="1"/>
  <c r="E7" i="7"/>
  <c r="H7" i="7" s="1"/>
  <c r="F7" i="1" s="1"/>
  <c r="E8" i="7"/>
  <c r="H8" i="7" s="1"/>
  <c r="F8" i="1" s="1"/>
  <c r="E9" i="7"/>
  <c r="H9" i="7" s="1"/>
  <c r="F9" i="1" s="1"/>
  <c r="E10" i="7"/>
  <c r="H10" i="7" s="1"/>
  <c r="F10" i="1" s="1"/>
  <c r="E11" i="7"/>
  <c r="H11" i="7" s="1"/>
  <c r="F11" i="1" s="1"/>
  <c r="E12" i="7"/>
  <c r="H12" i="7" s="1"/>
  <c r="F12" i="1" s="1"/>
  <c r="E13" i="7"/>
  <c r="H13" i="7" s="1"/>
  <c r="F13" i="1" s="1"/>
  <c r="E14" i="7"/>
  <c r="H14" i="7" s="1"/>
  <c r="F14" i="1" s="1"/>
  <c r="E15" i="7"/>
  <c r="H15" i="7" s="1"/>
  <c r="F15" i="1" s="1"/>
  <c r="E16" i="7"/>
  <c r="H16" i="7" s="1"/>
  <c r="F16" i="1" s="1"/>
  <c r="E17" i="7"/>
  <c r="H17" i="7" s="1"/>
  <c r="F17" i="1" s="1"/>
  <c r="E18" i="7"/>
  <c r="H18" i="7" s="1"/>
  <c r="F18" i="1" s="1"/>
  <c r="E19" i="7"/>
  <c r="H19" i="7" s="1"/>
  <c r="F19" i="1" s="1"/>
  <c r="E20" i="7"/>
  <c r="H20" i="7" s="1"/>
  <c r="F20" i="1" s="1"/>
  <c r="E21" i="7"/>
  <c r="H21" i="7" s="1"/>
  <c r="F21" i="1" s="1"/>
  <c r="E22" i="7"/>
  <c r="H22" i="7" s="1"/>
  <c r="F22" i="1" s="1"/>
  <c r="E23" i="7"/>
  <c r="H23" i="7" s="1"/>
  <c r="F23" i="1" s="1"/>
  <c r="E24" i="7"/>
  <c r="H24" i="7" s="1"/>
  <c r="F24" i="1" s="1"/>
  <c r="E25" i="7"/>
  <c r="H25" i="7" s="1"/>
  <c r="F25" i="1" s="1"/>
  <c r="E26" i="7"/>
  <c r="H26" i="7" s="1"/>
  <c r="F26" i="1" s="1"/>
  <c r="E3" i="7"/>
  <c r="H3" i="7" s="1"/>
  <c r="F3" i="1" l="1"/>
  <c r="H29" i="7"/>
  <c r="D4" i="8" l="1"/>
  <c r="H35" i="7"/>
  <c r="D10" i="8" s="1"/>
  <c r="D12" i="8" s="1"/>
</calcChain>
</file>

<file path=xl/sharedStrings.xml><?xml version="1.0" encoding="utf-8"?>
<sst xmlns="http://schemas.openxmlformats.org/spreadsheetml/2006/main" count="231" uniqueCount="157">
  <si>
    <t>Név</t>
  </si>
  <si>
    <t>Feladat_1</t>
  </si>
  <si>
    <t>Feladat_2</t>
  </si>
  <si>
    <t>Feladat_3</t>
  </si>
  <si>
    <t>Feladat_4</t>
  </si>
  <si>
    <t>Összesen</t>
  </si>
  <si>
    <t>Százalék</t>
  </si>
  <si>
    <t>Sorszám</t>
  </si>
  <si>
    <t>Kiss Péter</t>
  </si>
  <si>
    <t>Nagy Bálint</t>
  </si>
  <si>
    <t>Kovács Éva</t>
  </si>
  <si>
    <t>Horváth János</t>
  </si>
  <si>
    <t>Németh Alíz</t>
  </si>
  <si>
    <t>Takács Péter</t>
  </si>
  <si>
    <t>Vadász Dániel</t>
  </si>
  <si>
    <t>Szabó Zoltán</t>
  </si>
  <si>
    <t>Végezd el a következő műveleti és formázási feladatokat az utasítások alapján!</t>
  </si>
  <si>
    <t>1.</t>
  </si>
  <si>
    <t>2.</t>
  </si>
  <si>
    <t>3.</t>
  </si>
  <si>
    <t>4.</t>
  </si>
  <si>
    <t>5.</t>
  </si>
  <si>
    <t>6.</t>
  </si>
  <si>
    <t>A sorszám oszlopban töltsd ki sorozattal az üres cellákat!</t>
  </si>
  <si>
    <t>A fejlécben lévő szöveg legyen félkövér, és cellán bellül középre rendezve!</t>
  </si>
  <si>
    <t>Az összesen oszlopba számold ki, hogy hány pontot érek el a dolgozatban!</t>
  </si>
  <si>
    <t>A feladatban egy tanulócsoport matemtika dolgozatának pontjait látod feladatonként kigyűjtve!</t>
  </si>
  <si>
    <t>A százalék oszlopban számold ki, hogy hány százalékosak a dolgozatok, ha az összpontszám 80 pont!</t>
  </si>
  <si>
    <t>A pontokat tartalmazó cellákban a pontok mögött jelenjen meg a " pont" szöveg!</t>
  </si>
  <si>
    <t>A százalékokat tartalmazó cellákban két tizedes pontossággal, százalék formátumban jelenjenek meg számok!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</si>
  <si>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</si>
  <si>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</si>
  <si>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</si>
  <si>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</si>
  <si>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</si>
  <si>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</si>
  <si>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</si>
  <si>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</si>
  <si>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Az Excel fájlok kiterjesztése az </t>
  </si>
  <si>
    <t xml:space="preserve">Az Excel munkafüzet </t>
  </si>
  <si>
    <t xml:space="preserve">Az Excelben az oszlopazonosítókat </t>
  </si>
  <si>
    <t xml:space="preserve">Az Excelben a sorazonosítókat </t>
  </si>
  <si>
    <t xml:space="preserve">A munkalapon az utolsó oszlopazonosító az </t>
  </si>
  <si>
    <t xml:space="preserve">A munkalapon az utolsó sorazonosító az </t>
  </si>
  <si>
    <t xml:space="preserve">Billentyűkombináció, amivel az utolsó oszlopba ugrunk az a </t>
  </si>
  <si>
    <t xml:space="preserve">Billentyűkombináció, amivel az utolsó sorba ugrunk az a </t>
  </si>
  <si>
    <t xml:space="preserve">A billentyükombináció, amivel az A1-es cellába vissza tudunk ugrani a </t>
  </si>
  <si>
    <t xml:space="preserve">A  billentyükombináció, amivel sort tudok kijelölni, az </t>
  </si>
  <si>
    <t xml:space="preserve">A  billentyükombináció, amivel oszlopot tudok kijelölni, az </t>
  </si>
  <si>
    <t xml:space="preserve">Példa egy taromány kijelölésére: </t>
  </si>
  <si>
    <t xml:space="preserve">Példa oszlopok kijelölésére: </t>
  </si>
  <si>
    <t xml:space="preserve">Példa sorok kijelölése: </t>
  </si>
  <si>
    <t>*.xlsx</t>
  </si>
  <si>
    <t>munkalapokból áll.</t>
  </si>
  <si>
    <t>az angol ABC nagybetűivel jelöljük.</t>
  </si>
  <si>
    <t>számokkal jelöljük.</t>
  </si>
  <si>
    <t>XFD.</t>
  </si>
  <si>
    <t>Ctrl + Jobbra nyil</t>
  </si>
  <si>
    <t>Ctrl + Le nyil</t>
  </si>
  <si>
    <t>Ctrl + Home</t>
  </si>
  <si>
    <t>Shift + Szóköz</t>
  </si>
  <si>
    <t>Ctrl + Szóköz</t>
  </si>
  <si>
    <t>B6:D10</t>
  </si>
  <si>
    <t>C:F</t>
  </si>
  <si>
    <t>"10:14"</t>
  </si>
  <si>
    <t>15.</t>
  </si>
  <si>
    <t>16.</t>
  </si>
  <si>
    <t>17.</t>
  </si>
  <si>
    <t>18.</t>
  </si>
  <si>
    <t>19.</t>
  </si>
  <si>
    <t>20.</t>
  </si>
  <si>
    <t xml:space="preserve">Ha egy cella formátumát irányítószámra szeretném állítani, akkor </t>
  </si>
  <si>
    <t>a "Különleges" formárumok közül válaszok!</t>
  </si>
  <si>
    <t xml:space="preserve">Ha az "Egyéni" formátumoknál tiedes jegyek nélkül szerenénk ábrázolni a számokat, akkor </t>
  </si>
  <si>
    <t>a "###0" formátumot alkalmazzuk!</t>
  </si>
  <si>
    <t>A nagyobb számok könnyebb kiolvasásána segítésére az</t>
  </si>
  <si>
    <t>"Ezres csoport" gombot (ikont) használjuk!</t>
  </si>
  <si>
    <t xml:space="preserve">Ha amerikai dollár formátumra szeretném állítani a számot, akkor </t>
  </si>
  <si>
    <t>a kategóriák közül a "Pénznemet" kiválasztava $-t keressük meg!</t>
  </si>
  <si>
    <t xml:space="preserve">Amikor "Dátum" formátummal dolgozunk, akkor tudnunk kell, hogy </t>
  </si>
  <si>
    <t>az Excel, 1900.01.01.-től számolja  a napokat egyesével.</t>
  </si>
  <si>
    <t xml:space="preserve">Ha egy számot szöveggé alakítunk a cellában, akkor </t>
  </si>
  <si>
    <t>nem tudunk vele számolni.</t>
  </si>
  <si>
    <t>21.</t>
  </si>
  <si>
    <t>22.</t>
  </si>
  <si>
    <t>a "###0,00" formátumot használjuk.</t>
  </si>
  <si>
    <t xml:space="preserve">A matematikában használt természetes számra állíthatom át a cellában lévő számot, akkor </t>
  </si>
  <si>
    <t>amikor "Tudományosta" állítom a formátum kategoríáját.</t>
  </si>
  <si>
    <t>23.</t>
  </si>
  <si>
    <t>24.</t>
  </si>
  <si>
    <t>Amikor az "Idő" formátumot használjuk, akkor az adott cellában, cellákban</t>
  </si>
  <si>
    <t>egy 0 és 1 közötti számot látunk "Általános" formátumban.</t>
  </si>
  <si>
    <t>Ha "Egyéni" formátumot használunk, pl.: m, cm, liter, kg, … stb, akkor a formátumkódban</t>
  </si>
  <si>
    <t>az idézőjel után egy szóközt kell először beírni.</t>
  </si>
  <si>
    <t>Válaszd ki a legördülő listából a megfelelő válaszokat a fehér cellákban! Ha jól váasztasz, akkor a jobb oldali pros cellák zöldre váltanak!</t>
  </si>
  <si>
    <t>Születési dátum</t>
  </si>
  <si>
    <t>Nap</t>
  </si>
  <si>
    <t>Hónap</t>
  </si>
  <si>
    <t>Év</t>
  </si>
  <si>
    <t>A "Születési dátum" oszlopban állítsd a cella formátumát "Dátum"-ra!</t>
  </si>
  <si>
    <t>A fejlécben lévő szöveg legyen félkövér, vízszintesen és függőlegesen középre rendezett, és sortőréssel több sorba tördelve!</t>
  </si>
  <si>
    <t>A "Hónap" oszlopba számold ki, hogy hány honapos az illető! (A példánál 30,5 naposnak vedd a hónapokat!)</t>
  </si>
  <si>
    <t>Az "Év" oszlopba számold ki, hogy hány éves az illető! (Szökőéveket ne vedd figyelembe!)</t>
  </si>
  <si>
    <t>A "Nap" oszlopba számold ki, hogy hány napos az illető! A példánál a mai dátumot használd!</t>
  </si>
  <si>
    <t>A számolt cellákban a számok egészként jelenjenek meg, és mögöttük állítsd be a "nap", "hónap", "év" cellaformátumokat!</t>
  </si>
  <si>
    <t>hétfő</t>
  </si>
  <si>
    <t>A "Nap" oszlopban töltsd ki a cellákat hétfőtől vasárnapig sorozattal!</t>
  </si>
  <si>
    <t>Bevétel (Ft)</t>
  </si>
  <si>
    <t>A fejlécben lévő szöveg legyen fehér, dőlt és félkövér, középre rendezett, és a mintázat színe legyen fekete!</t>
  </si>
  <si>
    <t>Dollár ($)</t>
  </si>
  <si>
    <r>
      <t>Euró (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Calibri"/>
        <family val="2"/>
      </rPr>
      <t>)</t>
    </r>
  </si>
  <si>
    <r>
      <t>Font (</t>
    </r>
    <r>
      <rPr>
        <sz val="11"/>
        <color theme="1"/>
        <rFont val="Calibri"/>
        <family val="2"/>
        <charset val="238"/>
      </rPr>
      <t>£</t>
    </r>
    <r>
      <rPr>
        <sz val="11"/>
        <color theme="1"/>
        <rFont val="Calibri"/>
        <family val="2"/>
      </rPr>
      <t>)</t>
    </r>
  </si>
  <si>
    <t>A feladatban egy pénzváltó napi vevételeit találod. Számold ki, hogy különböző valutában mennyit ér, ha az árfolyamokat a feladatoknál találod!</t>
  </si>
  <si>
    <t>A "Bevétel" oszlopban lévő számok legyenek "ft"-ban megjelenítve, egy tizedes pontossággal!</t>
  </si>
  <si>
    <t>A "Dollár" oszlopban legyen "$" ban egy tizedes pontossággal ábrázolva, ha egy dollár 265 Ft!</t>
  </si>
  <si>
    <r>
      <t>Az "Euró" oszlopban legyen "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Calibri"/>
        <family val="2"/>
      </rPr>
      <t>"-ban egy tizedessel ábrázolva, ha egy euró 310 Ft!</t>
    </r>
  </si>
  <si>
    <r>
      <t>A "Font" oszlopban legyenek a számok "</t>
    </r>
    <r>
      <rPr>
        <sz val="11"/>
        <color theme="1"/>
        <rFont val="Calibri"/>
        <family val="2"/>
        <charset val="238"/>
      </rPr>
      <t>£</t>
    </r>
    <r>
      <rPr>
        <sz val="11"/>
        <color theme="1"/>
        <rFont val="Calibri"/>
        <family val="2"/>
      </rPr>
      <t>"-ban megadva, egy tizedessel ábrázolva, ha egy font 395 Ft!</t>
    </r>
  </si>
  <si>
    <t>Ha biztos vagy benne, hogy jól oldottad meg a feladatot, akkor a feladat mellett lévő fehér cella legördülő menüjéből válaszd ki az 1-es számot! Ha nem sikerül megoldani, akkor válaszd ki a 0-s számot!</t>
  </si>
  <si>
    <t>Ebben a feladatban emberek születési adataid találod!</t>
  </si>
  <si>
    <t>Mobiltelefon</t>
  </si>
  <si>
    <t>Smart TV</t>
  </si>
  <si>
    <t>Hűtőszekrény</t>
  </si>
  <si>
    <t>Porszívó</t>
  </si>
  <si>
    <t>Mosógép</t>
  </si>
  <si>
    <t>Mosogatógép</t>
  </si>
  <si>
    <t>Fagyasztógép</t>
  </si>
  <si>
    <t>Hangfal</t>
  </si>
  <si>
    <t>A feladatban egy elektronikai áruház eladási adatait látod!</t>
  </si>
  <si>
    <t>Sorozat</t>
  </si>
  <si>
    <t>Termék</t>
  </si>
  <si>
    <t>Eladott mennyiség (db)</t>
  </si>
  <si>
    <t>Eladási ár (pengő / db)</t>
  </si>
  <si>
    <t>Bevétel (pengő)</t>
  </si>
  <si>
    <t>A fejlécben lévő szöveg legyen sortöréssel több sorva tördelve, legyen félkövér és dőlt!</t>
  </si>
  <si>
    <t>Készleten lévő termék (db)</t>
  </si>
  <si>
    <t>Az eredeti készlet értéke (pengő)</t>
  </si>
  <si>
    <t>A termékek neve legyen "talpas" betűvel megjelenítve!</t>
  </si>
  <si>
    <t>A "Bevétel" oszlopba számold ki az eddig eladott termékek értékét!</t>
  </si>
  <si>
    <t>A megfelelő cellákba legyen "db" a cella formátuma!</t>
  </si>
  <si>
    <t>Az "Eredeti készlet ... " oszlopba számold ki, hogy eredetileg mekkora értéke volt a teljes készletnek!</t>
  </si>
  <si>
    <t>A maradék számokat tartalmazó cellákba a zárójelekben jelzett formátumot állítsd be!</t>
  </si>
  <si>
    <t>Hónapok:</t>
  </si>
  <si>
    <t>Január</t>
  </si>
  <si>
    <t>A hónapok nevei legyenek elforgatva úgy, hogy lentről felfelé lehessen olvasni a szöveget!</t>
  </si>
  <si>
    <t>A hónapok legyenek az alsó cellaszélhez igazítva, de vízszintesen középre igazítva! Legyen félkövér a szöveg!</t>
  </si>
  <si>
    <t>Legyen a 12 hónap nevével feltöltve a táblázat első sora!</t>
  </si>
  <si>
    <t>Gyümölcs eladott (kg)</t>
  </si>
  <si>
    <t>Kedvezmény</t>
  </si>
  <si>
    <t>Az eladott mennyiség cellái legyenek "kg"-ban ábrázolva tizedesjegek nélkül!</t>
  </si>
  <si>
    <t>A kedvezmények sorában a számok legyenek százalékok, egy tizedesjegyig ábrázolva!</t>
  </si>
  <si>
    <t>Az utolsó sorban készíts kéletet, mellyel kiszámolod, ha az adott gyümölcs kilogramjának alapára 287 Ft, akkor az addot hónapban a szezonális kedvezménnyel számolva, mennyi volt a brvétel! A cellákba "Ft" legyen a formátum, tizedesek nélkül!</t>
  </si>
  <si>
    <t>Havi bevételek (Ft)</t>
  </si>
  <si>
    <t>A táblázatban egy gyümölcs teljes évi eladási adatait látod, szezonális kedvezményekkel!</t>
  </si>
  <si>
    <t>Elmélet</t>
  </si>
  <si>
    <t>Eredmény:</t>
  </si>
  <si>
    <t>Érdemjegy:</t>
  </si>
  <si>
    <t xml:space="preserve">Ha az "Egyéni" formátumoknál tiedes jegyekkel szerenénk ábrázolni a számokat, akkor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</si>
</sst>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0" fillId="3" borderId="1" xfId="1" applyNumberFormat="1" applyFont="1" applyFill="1" applyBorder="1"/>
    <xf numFmtId="0" fontId="4" fillId="4" borderId="1" xfId="0" applyFon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/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/>
    </xf>
  </cellXfs>
  <cellStyles count="2">
    <cellStyle name="Normál" xfId="0" builtinId="0"/>
    <cellStyle name="Százalék" xfId="1" builtinId="5"/>
  </cellStyles>
  <dxfs count="6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RowColHeaders="0" tabSelected="1" topLeftCell="A13" zoomScaleNormal="100" workbookViewId="0">
      <selection activeCell="C23" sqref="C23"/>
    </sheetView>
  </sheetViews>
  <sheetFormatPr defaultRowHeight="15" x14ac:dyDescent="0.25"/>
  <cols>
    <col min="1" max="1" width="5" style="1" customWidth="1"/>
    <col min="2" max="2" width="7.28515625" style="1" customWidth="1"/>
    <col min="3" max="3" width="83" style="1" bestFit="1" customWidth="1"/>
    <col min="4" max="4" width="59.42578125" style="1" bestFit="1" customWidth="1"/>
    <col min="5" max="5" width="5.5703125" style="1" customWidth="1"/>
    <col min="6" max="16384" width="9.140625" style="1"/>
  </cols>
  <sheetData>
    <row r="1" spans="1:6" x14ac:dyDescent="0.25">
      <c r="A1" s="4" t="s">
        <v>94</v>
      </c>
    </row>
    <row r="3" spans="1:6" x14ac:dyDescent="0.25">
      <c r="B3" s="5" t="s">
        <v>17</v>
      </c>
      <c r="C3" s="8" t="s">
        <v>38</v>
      </c>
      <c r="D3" s="3"/>
      <c r="F3" s="7">
        <f>számolás!H3</f>
        <v>0</v>
      </c>
    </row>
    <row r="4" spans="1:6" x14ac:dyDescent="0.25">
      <c r="B4" s="5" t="s">
        <v>18</v>
      </c>
      <c r="C4" s="8" t="s">
        <v>39</v>
      </c>
      <c r="D4" s="3"/>
      <c r="F4" s="7">
        <f>számolás!H4</f>
        <v>0</v>
      </c>
    </row>
    <row r="5" spans="1:6" x14ac:dyDescent="0.25">
      <c r="B5" s="5" t="s">
        <v>19</v>
      </c>
      <c r="C5" s="8" t="s">
        <v>40</v>
      </c>
      <c r="D5" s="3"/>
      <c r="F5" s="7">
        <f>számolás!H5</f>
        <v>0</v>
      </c>
    </row>
    <row r="6" spans="1:6" x14ac:dyDescent="0.25">
      <c r="B6" s="5" t="s">
        <v>20</v>
      </c>
      <c r="C6" s="8" t="s">
        <v>41</v>
      </c>
      <c r="D6" s="3"/>
      <c r="F6" s="7">
        <f>számolás!H6</f>
        <v>0</v>
      </c>
    </row>
    <row r="7" spans="1:6" x14ac:dyDescent="0.25">
      <c r="B7" s="5" t="s">
        <v>21</v>
      </c>
      <c r="C7" s="8" t="s">
        <v>42</v>
      </c>
      <c r="D7" s="3"/>
      <c r="F7" s="7">
        <f>számolás!H7</f>
        <v>0</v>
      </c>
    </row>
    <row r="8" spans="1:6" x14ac:dyDescent="0.25">
      <c r="B8" s="5" t="s">
        <v>22</v>
      </c>
      <c r="C8" s="8" t="s">
        <v>43</v>
      </c>
      <c r="D8" s="3"/>
      <c r="F8" s="7">
        <f>számolás!H8</f>
        <v>0</v>
      </c>
    </row>
    <row r="9" spans="1:6" x14ac:dyDescent="0.25">
      <c r="B9" s="5" t="s">
        <v>30</v>
      </c>
      <c r="C9" s="8" t="s">
        <v>44</v>
      </c>
      <c r="D9" s="3"/>
      <c r="F9" s="7">
        <f>számolás!H9</f>
        <v>0</v>
      </c>
    </row>
    <row r="10" spans="1:6" x14ac:dyDescent="0.25">
      <c r="B10" s="5" t="s">
        <v>31</v>
      </c>
      <c r="C10" s="8" t="s">
        <v>45</v>
      </c>
      <c r="D10" s="3"/>
      <c r="F10" s="7">
        <f>számolás!H10</f>
        <v>0</v>
      </c>
    </row>
    <row r="11" spans="1:6" x14ac:dyDescent="0.25">
      <c r="B11" s="5" t="s">
        <v>32</v>
      </c>
      <c r="C11" s="8" t="s">
        <v>46</v>
      </c>
      <c r="D11" s="3"/>
      <c r="F11" s="7">
        <f>számolás!H11</f>
        <v>0</v>
      </c>
    </row>
    <row r="12" spans="1:6" x14ac:dyDescent="0.25">
      <c r="B12" s="5" t="s">
        <v>33</v>
      </c>
      <c r="C12" s="8" t="s">
        <v>47</v>
      </c>
      <c r="D12" s="3"/>
      <c r="F12" s="7">
        <f>számolás!H12</f>
        <v>0</v>
      </c>
    </row>
    <row r="13" spans="1:6" x14ac:dyDescent="0.25">
      <c r="B13" s="5" t="s">
        <v>34</v>
      </c>
      <c r="C13" s="8" t="s">
        <v>48</v>
      </c>
      <c r="D13" s="3"/>
      <c r="F13" s="7">
        <f>számolás!H13</f>
        <v>0</v>
      </c>
    </row>
    <row r="14" spans="1:6" x14ac:dyDescent="0.25">
      <c r="B14" s="5" t="s">
        <v>35</v>
      </c>
      <c r="C14" s="8" t="s">
        <v>49</v>
      </c>
      <c r="D14" s="3"/>
      <c r="F14" s="7">
        <f>számolás!H14</f>
        <v>0</v>
      </c>
    </row>
    <row r="15" spans="1:6" x14ac:dyDescent="0.25">
      <c r="B15" s="5" t="s">
        <v>36</v>
      </c>
      <c r="C15" s="8" t="s">
        <v>50</v>
      </c>
      <c r="D15" s="3"/>
      <c r="F15" s="7">
        <f>számolás!H15</f>
        <v>0</v>
      </c>
    </row>
    <row r="16" spans="1:6" x14ac:dyDescent="0.25">
      <c r="B16" s="5" t="s">
        <v>37</v>
      </c>
      <c r="C16" s="8" t="s">
        <v>51</v>
      </c>
      <c r="D16" s="3"/>
      <c r="F16" s="7">
        <f>számolás!H16</f>
        <v>0</v>
      </c>
    </row>
    <row r="17" spans="2:6" x14ac:dyDescent="0.25">
      <c r="B17" s="5" t="s">
        <v>65</v>
      </c>
      <c r="C17" s="8" t="s">
        <v>71</v>
      </c>
      <c r="D17" s="3"/>
      <c r="F17" s="7">
        <f>számolás!H17</f>
        <v>0</v>
      </c>
    </row>
    <row r="18" spans="2:6" x14ac:dyDescent="0.25">
      <c r="B18" s="5" t="s">
        <v>66</v>
      </c>
      <c r="C18" s="8" t="s">
        <v>73</v>
      </c>
      <c r="D18" s="3"/>
      <c r="F18" s="7">
        <f>számolás!H18</f>
        <v>0</v>
      </c>
    </row>
    <row r="19" spans="2:6" x14ac:dyDescent="0.25">
      <c r="B19" s="5" t="s">
        <v>67</v>
      </c>
      <c r="C19" s="8" t="s">
        <v>75</v>
      </c>
      <c r="D19" s="3"/>
      <c r="F19" s="7">
        <f>számolás!H19</f>
        <v>0</v>
      </c>
    </row>
    <row r="20" spans="2:6" x14ac:dyDescent="0.25">
      <c r="B20" s="5" t="s">
        <v>68</v>
      </c>
      <c r="C20" s="8" t="s">
        <v>77</v>
      </c>
      <c r="D20" s="3"/>
      <c r="F20" s="7">
        <f>számolás!H20</f>
        <v>0</v>
      </c>
    </row>
    <row r="21" spans="2:6" x14ac:dyDescent="0.25">
      <c r="B21" s="5" t="s">
        <v>69</v>
      </c>
      <c r="C21" s="8" t="s">
        <v>79</v>
      </c>
      <c r="D21" s="3"/>
      <c r="F21" s="7">
        <f>számolás!H21</f>
        <v>0</v>
      </c>
    </row>
    <row r="22" spans="2:6" x14ac:dyDescent="0.25">
      <c r="B22" s="5" t="s">
        <v>70</v>
      </c>
      <c r="C22" s="8" t="s">
        <v>81</v>
      </c>
      <c r="D22" s="3"/>
      <c r="F22" s="7">
        <f>számolás!H22</f>
        <v>0</v>
      </c>
    </row>
    <row r="23" spans="2:6" x14ac:dyDescent="0.25">
      <c r="B23" s="5" t="s">
        <v>83</v>
      </c>
      <c r="C23" s="8" t="s">
        <v>156</v>
      </c>
      <c r="D23" s="3"/>
      <c r="F23" s="7">
        <f>számolás!H23</f>
        <v>0</v>
      </c>
    </row>
    <row r="24" spans="2:6" x14ac:dyDescent="0.25">
      <c r="B24" s="5" t="s">
        <v>84</v>
      </c>
      <c r="C24" s="9" t="s">
        <v>86</v>
      </c>
      <c r="D24" s="3"/>
      <c r="F24" s="7">
        <f>számolás!H24</f>
        <v>0</v>
      </c>
    </row>
    <row r="25" spans="2:6" x14ac:dyDescent="0.25">
      <c r="B25" s="5" t="s">
        <v>88</v>
      </c>
      <c r="C25" s="8" t="s">
        <v>90</v>
      </c>
      <c r="D25" s="3"/>
      <c r="F25" s="7">
        <f>számolás!H25</f>
        <v>0</v>
      </c>
    </row>
    <row r="26" spans="2:6" x14ac:dyDescent="0.25">
      <c r="B26" s="5" t="s">
        <v>89</v>
      </c>
      <c r="C26" s="8" t="s">
        <v>92</v>
      </c>
      <c r="D26" s="3"/>
      <c r="F26" s="7">
        <f>számolás!H26</f>
        <v>0</v>
      </c>
    </row>
  </sheetData>
  <conditionalFormatting sqref="F3:F26">
    <cfRule type="cellIs" dxfId="5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számolás!$B$6:$B$29</xm:f>
          </x14:formula1>
          <xm:sqref>D3:D26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RowColHeaders="0" workbookViewId="0">
      <selection activeCell="A2" sqref="A2"/>
    </sheetView>
  </sheetViews>
  <sheetFormatPr defaultRowHeight="15" x14ac:dyDescent="0.25"/>
  <cols>
    <col min="1" max="2" width="9.140625" style="1"/>
    <col min="3" max="3" width="13.42578125" style="1" bestFit="1" customWidth="1"/>
    <col min="4" max="13" width="9.140625" style="1"/>
    <col min="14" max="14" width="5.85546875" style="1" customWidth="1"/>
    <col min="15" max="15" width="4.42578125" style="1" customWidth="1"/>
    <col min="16" max="16" width="7.140625" style="1" customWidth="1"/>
    <col min="17" max="16384" width="9.140625" style="1"/>
  </cols>
  <sheetData>
    <row r="1" spans="1:17" x14ac:dyDescent="0.25">
      <c r="A1" s="4" t="s">
        <v>16</v>
      </c>
    </row>
    <row r="2" spans="1:17" x14ac:dyDescent="0.25">
      <c r="A2" s="4" t="s">
        <v>117</v>
      </c>
    </row>
    <row r="3" spans="1:17" x14ac:dyDescent="0.25">
      <c r="A3" s="4" t="s">
        <v>26</v>
      </c>
    </row>
    <row r="5" spans="1:17" x14ac:dyDescent="0.25">
      <c r="B5" s="5" t="s">
        <v>17</v>
      </c>
      <c r="C5" s="25" t="s">
        <v>23</v>
      </c>
      <c r="D5" s="25"/>
      <c r="E5" s="25"/>
      <c r="F5" s="25"/>
      <c r="G5" s="25"/>
      <c r="H5" s="25"/>
      <c r="I5" s="25"/>
      <c r="J5" s="25"/>
      <c r="K5" s="25"/>
      <c r="L5" s="25"/>
      <c r="M5" s="25"/>
      <c r="O5" s="10"/>
      <c r="Q5" s="7">
        <f>O5</f>
        <v>0</v>
      </c>
    </row>
    <row r="6" spans="1:17" x14ac:dyDescent="0.25">
      <c r="B6" s="5" t="s">
        <v>18</v>
      </c>
      <c r="C6" s="24" t="s">
        <v>24</v>
      </c>
      <c r="D6" s="24"/>
      <c r="E6" s="24"/>
      <c r="F6" s="24"/>
      <c r="G6" s="24"/>
      <c r="H6" s="24"/>
      <c r="I6" s="24"/>
      <c r="J6" s="24"/>
      <c r="K6" s="24"/>
      <c r="L6" s="24"/>
      <c r="M6" s="24"/>
      <c r="O6" s="10"/>
      <c r="Q6" s="7">
        <f t="shared" ref="Q6:Q10" si="0">O6</f>
        <v>0</v>
      </c>
    </row>
    <row r="7" spans="1:17" x14ac:dyDescent="0.25">
      <c r="B7" s="5" t="s">
        <v>19</v>
      </c>
      <c r="C7" s="24" t="s">
        <v>25</v>
      </c>
      <c r="D7" s="24"/>
      <c r="E7" s="24"/>
      <c r="F7" s="24"/>
      <c r="G7" s="24"/>
      <c r="H7" s="24"/>
      <c r="I7" s="24"/>
      <c r="J7" s="24"/>
      <c r="K7" s="24"/>
      <c r="L7" s="24"/>
      <c r="M7" s="24"/>
      <c r="O7" s="10"/>
      <c r="Q7" s="7">
        <f t="shared" si="0"/>
        <v>0</v>
      </c>
    </row>
    <row r="8" spans="1:17" x14ac:dyDescent="0.25">
      <c r="B8" s="5" t="s">
        <v>20</v>
      </c>
      <c r="C8" s="24" t="s">
        <v>27</v>
      </c>
      <c r="D8" s="24"/>
      <c r="E8" s="24"/>
      <c r="F8" s="24"/>
      <c r="G8" s="24"/>
      <c r="H8" s="24"/>
      <c r="I8" s="24"/>
      <c r="J8" s="24"/>
      <c r="K8" s="24"/>
      <c r="L8" s="24"/>
      <c r="M8" s="24"/>
      <c r="O8" s="10"/>
      <c r="Q8" s="7">
        <f t="shared" si="0"/>
        <v>0</v>
      </c>
    </row>
    <row r="9" spans="1:17" x14ac:dyDescent="0.25">
      <c r="B9" s="5" t="s">
        <v>21</v>
      </c>
      <c r="C9" s="24" t="s">
        <v>28</v>
      </c>
      <c r="D9" s="24"/>
      <c r="E9" s="24"/>
      <c r="F9" s="24"/>
      <c r="G9" s="24"/>
      <c r="H9" s="24"/>
      <c r="I9" s="24"/>
      <c r="J9" s="24"/>
      <c r="K9" s="24"/>
      <c r="L9" s="24"/>
      <c r="M9" s="24"/>
      <c r="O9" s="10"/>
      <c r="Q9" s="7">
        <f t="shared" si="0"/>
        <v>0</v>
      </c>
    </row>
    <row r="10" spans="1:17" x14ac:dyDescent="0.25">
      <c r="B10" s="5" t="s">
        <v>22</v>
      </c>
      <c r="C10" s="24" t="s">
        <v>29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O10" s="10"/>
      <c r="Q10" s="7">
        <f t="shared" si="0"/>
        <v>0</v>
      </c>
    </row>
    <row r="13" spans="1:17" ht="30.75" customHeight="1" x14ac:dyDescent="0.25">
      <c r="B13" s="2" t="s">
        <v>7</v>
      </c>
      <c r="C13" s="2" t="s">
        <v>0</v>
      </c>
      <c r="D13" s="2" t="s">
        <v>1</v>
      </c>
      <c r="E13" s="2" t="s">
        <v>2</v>
      </c>
      <c r="F13" s="2" t="s">
        <v>3</v>
      </c>
      <c r="G13" s="2" t="s">
        <v>4</v>
      </c>
      <c r="H13" s="2" t="s">
        <v>5</v>
      </c>
      <c r="I13" s="2" t="s">
        <v>6</v>
      </c>
    </row>
    <row r="14" spans="1:17" x14ac:dyDescent="0.25">
      <c r="B14" s="2">
        <v>1</v>
      </c>
      <c r="C14" s="2" t="s">
        <v>8</v>
      </c>
      <c r="D14" s="2">
        <v>13</v>
      </c>
      <c r="E14" s="2">
        <v>11</v>
      </c>
      <c r="F14" s="2">
        <v>9</v>
      </c>
      <c r="G14" s="2">
        <v>8</v>
      </c>
      <c r="H14" s="3"/>
      <c r="I14" s="6"/>
    </row>
    <row r="15" spans="1:17" x14ac:dyDescent="0.25">
      <c r="B15" s="2">
        <v>2</v>
      </c>
      <c r="C15" s="2" t="s">
        <v>9</v>
      </c>
      <c r="D15" s="2">
        <v>18</v>
      </c>
      <c r="E15" s="2">
        <v>15</v>
      </c>
      <c r="F15" s="2">
        <v>16</v>
      </c>
      <c r="G15" s="2">
        <v>18</v>
      </c>
      <c r="H15" s="3"/>
      <c r="I15" s="6"/>
    </row>
    <row r="16" spans="1:17" x14ac:dyDescent="0.25">
      <c r="B16" s="3"/>
      <c r="C16" s="2" t="s">
        <v>10</v>
      </c>
      <c r="D16" s="2">
        <v>14</v>
      </c>
      <c r="E16" s="2">
        <v>8</v>
      </c>
      <c r="F16" s="2">
        <v>11</v>
      </c>
      <c r="G16" s="2">
        <v>10</v>
      </c>
      <c r="H16" s="3"/>
      <c r="I16" s="6"/>
    </row>
    <row r="17" spans="2:9" x14ac:dyDescent="0.25">
      <c r="B17" s="3"/>
      <c r="C17" s="2" t="s">
        <v>11</v>
      </c>
      <c r="D17" s="2">
        <v>11</v>
      </c>
      <c r="E17" s="2">
        <v>7</v>
      </c>
      <c r="F17" s="2">
        <v>18</v>
      </c>
      <c r="G17" s="2">
        <v>15</v>
      </c>
      <c r="H17" s="3"/>
      <c r="I17" s="6"/>
    </row>
    <row r="18" spans="2:9" x14ac:dyDescent="0.25">
      <c r="B18" s="3"/>
      <c r="C18" s="2" t="s">
        <v>12</v>
      </c>
      <c r="D18" s="2">
        <v>6</v>
      </c>
      <c r="E18" s="2">
        <v>9</v>
      </c>
      <c r="F18" s="2">
        <v>14</v>
      </c>
      <c r="G18" s="2">
        <v>8</v>
      </c>
      <c r="H18" s="3"/>
      <c r="I18" s="6"/>
    </row>
    <row r="19" spans="2:9" x14ac:dyDescent="0.25">
      <c r="B19" s="3"/>
      <c r="C19" s="2" t="s">
        <v>13</v>
      </c>
      <c r="D19" s="2">
        <v>16</v>
      </c>
      <c r="E19" s="2">
        <v>19</v>
      </c>
      <c r="F19" s="2">
        <v>11</v>
      </c>
      <c r="G19" s="2">
        <v>18</v>
      </c>
      <c r="H19" s="3"/>
      <c r="I19" s="6"/>
    </row>
    <row r="20" spans="2:9" x14ac:dyDescent="0.25">
      <c r="B20" s="3"/>
      <c r="C20" s="2" t="s">
        <v>14</v>
      </c>
      <c r="D20" s="2">
        <v>10</v>
      </c>
      <c r="E20" s="2">
        <v>11</v>
      </c>
      <c r="F20" s="2">
        <v>14</v>
      </c>
      <c r="G20" s="2">
        <v>10</v>
      </c>
      <c r="H20" s="3"/>
      <c r="I20" s="6"/>
    </row>
    <row r="21" spans="2:9" x14ac:dyDescent="0.25">
      <c r="B21" s="3"/>
      <c r="C21" s="2" t="s">
        <v>15</v>
      </c>
      <c r="D21" s="2">
        <v>5</v>
      </c>
      <c r="E21" s="2">
        <v>8</v>
      </c>
      <c r="F21" s="2">
        <v>7</v>
      </c>
      <c r="G21" s="2">
        <v>9</v>
      </c>
      <c r="H21" s="3"/>
      <c r="I21" s="6"/>
    </row>
  </sheetData>
  <mergeCells count="6">
    <mergeCell ref="C5:M5"/>
    <mergeCell ref="C10:M10"/>
    <mergeCell ref="C9:M9"/>
    <mergeCell ref="C8:M8"/>
    <mergeCell ref="C7:M7"/>
    <mergeCell ref="C6:M6"/>
  </mergeCells>
  <conditionalFormatting sqref="Q5:Q10">
    <cfRule type="cellIs" dxfId="4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számolás!$B$3:$B$4</xm:f>
          </x14:formula1>
          <xm:sqref>O5:O10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RowColHeaders="0" workbookViewId="0">
      <selection activeCell="A2" sqref="A2"/>
    </sheetView>
  </sheetViews>
  <sheetFormatPr defaultRowHeight="15" x14ac:dyDescent="0.25"/>
  <cols>
    <col min="1" max="1" width="6" style="1" customWidth="1"/>
    <col min="2" max="2" width="7.85546875" style="1" customWidth="1"/>
    <col min="3" max="3" width="14.5703125" style="1" customWidth="1"/>
    <col min="4" max="4" width="13" style="1" customWidth="1"/>
    <col min="5" max="7" width="12.42578125" style="1" customWidth="1"/>
    <col min="8" max="11" width="9.140625" style="1"/>
    <col min="12" max="12" width="10.140625" style="1" customWidth="1"/>
    <col min="13" max="13" width="6.42578125" style="1" customWidth="1"/>
    <col min="14" max="14" width="5.7109375" style="1" customWidth="1"/>
    <col min="15" max="15" width="6.28515625" style="1" customWidth="1"/>
    <col min="16" max="16384" width="9.140625" style="1"/>
  </cols>
  <sheetData>
    <row r="1" spans="1:16" x14ac:dyDescent="0.25">
      <c r="A1" s="4" t="s">
        <v>16</v>
      </c>
    </row>
    <row r="2" spans="1:16" x14ac:dyDescent="0.25">
      <c r="A2" s="4" t="s">
        <v>117</v>
      </c>
    </row>
    <row r="3" spans="1:16" x14ac:dyDescent="0.25">
      <c r="A3" s="4" t="s">
        <v>118</v>
      </c>
    </row>
    <row r="5" spans="1:16" x14ac:dyDescent="0.25">
      <c r="B5" s="11" t="s">
        <v>17</v>
      </c>
      <c r="C5" s="26" t="s">
        <v>100</v>
      </c>
      <c r="D5" s="26"/>
      <c r="E5" s="26"/>
      <c r="F5" s="26"/>
      <c r="G5" s="26"/>
      <c r="H5" s="26"/>
      <c r="I5" s="26"/>
      <c r="J5" s="26"/>
      <c r="K5" s="26"/>
      <c r="L5" s="26"/>
      <c r="N5" s="14"/>
      <c r="P5" s="7">
        <f>N5</f>
        <v>0</v>
      </c>
    </row>
    <row r="6" spans="1:16" x14ac:dyDescent="0.25">
      <c r="B6" s="11" t="s">
        <v>18</v>
      </c>
      <c r="C6" s="26" t="s">
        <v>99</v>
      </c>
      <c r="D6" s="26"/>
      <c r="E6" s="26"/>
      <c r="F6" s="26"/>
      <c r="G6" s="26"/>
      <c r="H6" s="26"/>
      <c r="I6" s="26"/>
      <c r="J6" s="26"/>
      <c r="K6" s="26"/>
      <c r="L6" s="26"/>
      <c r="N6" s="14"/>
      <c r="P6" s="7">
        <f t="shared" ref="P6:P10" si="0">N6</f>
        <v>0</v>
      </c>
    </row>
    <row r="7" spans="1:16" x14ac:dyDescent="0.25">
      <c r="B7" s="11" t="s">
        <v>19</v>
      </c>
      <c r="C7" s="26" t="s">
        <v>103</v>
      </c>
      <c r="D7" s="26"/>
      <c r="E7" s="26"/>
      <c r="F7" s="26"/>
      <c r="G7" s="26"/>
      <c r="H7" s="26"/>
      <c r="I7" s="26"/>
      <c r="J7" s="26"/>
      <c r="K7" s="26"/>
      <c r="L7" s="26"/>
      <c r="N7" s="14"/>
      <c r="P7" s="7">
        <f t="shared" si="0"/>
        <v>0</v>
      </c>
    </row>
    <row r="8" spans="1:16" x14ac:dyDescent="0.25">
      <c r="B8" s="11" t="s">
        <v>20</v>
      </c>
      <c r="C8" s="26" t="s">
        <v>101</v>
      </c>
      <c r="D8" s="26"/>
      <c r="E8" s="26"/>
      <c r="F8" s="26"/>
      <c r="G8" s="26"/>
      <c r="H8" s="26"/>
      <c r="I8" s="26"/>
      <c r="J8" s="26"/>
      <c r="K8" s="26"/>
      <c r="L8" s="26"/>
      <c r="N8" s="14"/>
      <c r="P8" s="7">
        <f t="shared" si="0"/>
        <v>0</v>
      </c>
    </row>
    <row r="9" spans="1:16" x14ac:dyDescent="0.25">
      <c r="B9" s="11" t="s">
        <v>21</v>
      </c>
      <c r="C9" s="26" t="s">
        <v>102</v>
      </c>
      <c r="D9" s="26"/>
      <c r="E9" s="26"/>
      <c r="F9" s="26"/>
      <c r="G9" s="26"/>
      <c r="H9" s="26"/>
      <c r="I9" s="26"/>
      <c r="J9" s="26"/>
      <c r="K9" s="26"/>
      <c r="L9" s="26"/>
      <c r="N9" s="14"/>
      <c r="P9" s="7">
        <f t="shared" si="0"/>
        <v>0</v>
      </c>
    </row>
    <row r="10" spans="1:16" x14ac:dyDescent="0.25">
      <c r="B10" s="11" t="s">
        <v>22</v>
      </c>
      <c r="C10" s="26" t="s">
        <v>104</v>
      </c>
      <c r="D10" s="26"/>
      <c r="E10" s="26"/>
      <c r="F10" s="26"/>
      <c r="G10" s="26"/>
      <c r="H10" s="26"/>
      <c r="I10" s="26"/>
      <c r="J10" s="26"/>
      <c r="K10" s="26"/>
      <c r="L10" s="26"/>
      <c r="N10" s="14"/>
      <c r="P10" s="7">
        <f t="shared" si="0"/>
        <v>0</v>
      </c>
    </row>
    <row r="12" spans="1:16" ht="43.5" customHeight="1" x14ac:dyDescent="0.25">
      <c r="B12" s="2" t="s">
        <v>7</v>
      </c>
      <c r="C12" s="2" t="s">
        <v>0</v>
      </c>
      <c r="D12" s="2" t="s">
        <v>95</v>
      </c>
      <c r="E12" s="2" t="s">
        <v>96</v>
      </c>
      <c r="F12" s="2" t="s">
        <v>97</v>
      </c>
      <c r="G12" s="2" t="s">
        <v>98</v>
      </c>
    </row>
    <row r="13" spans="1:16" x14ac:dyDescent="0.25">
      <c r="B13" s="2">
        <v>1</v>
      </c>
      <c r="C13" s="2" t="s">
        <v>8</v>
      </c>
      <c r="D13" s="12">
        <v>29540</v>
      </c>
      <c r="E13" s="3"/>
      <c r="F13" s="3"/>
      <c r="G13" s="3"/>
    </row>
    <row r="14" spans="1:16" x14ac:dyDescent="0.25">
      <c r="B14" s="2">
        <v>2</v>
      </c>
      <c r="C14" s="2" t="s">
        <v>9</v>
      </c>
      <c r="D14" s="12">
        <v>31593</v>
      </c>
      <c r="E14" s="3"/>
      <c r="F14" s="3"/>
      <c r="G14" s="3"/>
    </row>
    <row r="15" spans="1:16" x14ac:dyDescent="0.25">
      <c r="B15" s="2">
        <v>3</v>
      </c>
      <c r="C15" s="2" t="s">
        <v>10</v>
      </c>
      <c r="D15" s="12">
        <v>28999</v>
      </c>
      <c r="E15" s="3"/>
      <c r="F15" s="3"/>
      <c r="G15" s="3"/>
    </row>
    <row r="16" spans="1:16" x14ac:dyDescent="0.25">
      <c r="B16" s="2">
        <v>4</v>
      </c>
      <c r="C16" s="2" t="s">
        <v>11</v>
      </c>
      <c r="D16" s="12">
        <v>27142</v>
      </c>
      <c r="E16" s="3"/>
      <c r="F16" s="3"/>
      <c r="G16" s="3"/>
    </row>
    <row r="17" spans="2:7" x14ac:dyDescent="0.25">
      <c r="B17" s="2">
        <v>5</v>
      </c>
      <c r="C17" s="2" t="s">
        <v>12</v>
      </c>
      <c r="D17" s="12">
        <v>26874</v>
      </c>
      <c r="E17" s="3"/>
      <c r="F17" s="3"/>
      <c r="G17" s="3"/>
    </row>
    <row r="18" spans="2:7" x14ac:dyDescent="0.25">
      <c r="B18" s="2">
        <v>6</v>
      </c>
      <c r="C18" s="2" t="s">
        <v>13</v>
      </c>
      <c r="D18" s="12">
        <v>27741</v>
      </c>
      <c r="E18" s="3"/>
      <c r="F18" s="3"/>
      <c r="G18" s="3"/>
    </row>
    <row r="19" spans="2:7" x14ac:dyDescent="0.25">
      <c r="B19" s="2">
        <v>7</v>
      </c>
      <c r="C19" s="2" t="s">
        <v>14</v>
      </c>
      <c r="D19" s="12">
        <v>29963</v>
      </c>
      <c r="E19" s="3"/>
      <c r="F19" s="3"/>
      <c r="G19" s="3"/>
    </row>
    <row r="20" spans="2:7" x14ac:dyDescent="0.25">
      <c r="B20" s="2">
        <v>8</v>
      </c>
      <c r="C20" s="2" t="s">
        <v>15</v>
      </c>
      <c r="D20" s="12">
        <v>30154</v>
      </c>
      <c r="E20" s="3"/>
      <c r="F20" s="3"/>
      <c r="G20" s="3"/>
    </row>
  </sheetData>
  <mergeCells count="6">
    <mergeCell ref="C5:L5"/>
    <mergeCell ref="C10:L10"/>
    <mergeCell ref="C9:L9"/>
    <mergeCell ref="C8:L8"/>
    <mergeCell ref="C7:L7"/>
    <mergeCell ref="C6:L6"/>
  </mergeCells>
  <conditionalFormatting sqref="P5:P10">
    <cfRule type="cellIs" dxfId="3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számolás!$B$3:$B$4</xm:f>
          </x14:formula1>
          <xm:sqref>N5:N10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RowColHeaders="0" workbookViewId="0">
      <selection activeCell="A2" sqref="A2"/>
    </sheetView>
  </sheetViews>
  <sheetFormatPr defaultRowHeight="15" x14ac:dyDescent="0.25"/>
  <cols>
    <col min="1" max="3" width="9.140625" style="1"/>
    <col min="4" max="7" width="12.5703125" style="1" customWidth="1"/>
    <col min="8" max="10" width="9.140625" style="1"/>
    <col min="11" max="11" width="10" style="1" customWidth="1"/>
    <col min="12" max="12" width="6.140625" style="1" customWidth="1"/>
    <col min="13" max="13" width="6" style="1" customWidth="1"/>
    <col min="14" max="14" width="6.42578125" style="1" customWidth="1"/>
    <col min="15" max="16384" width="9.140625" style="1"/>
  </cols>
  <sheetData>
    <row r="1" spans="1:15" x14ac:dyDescent="0.25">
      <c r="A1" s="4" t="s">
        <v>16</v>
      </c>
    </row>
    <row r="2" spans="1:15" x14ac:dyDescent="0.25">
      <c r="A2" s="4" t="s">
        <v>117</v>
      </c>
    </row>
    <row r="3" spans="1:15" x14ac:dyDescent="0.25">
      <c r="A3" s="4" t="s">
        <v>112</v>
      </c>
    </row>
    <row r="5" spans="1:15" x14ac:dyDescent="0.25">
      <c r="B5" s="11" t="s">
        <v>17</v>
      </c>
      <c r="C5" s="26" t="s">
        <v>106</v>
      </c>
      <c r="D5" s="26"/>
      <c r="E5" s="26"/>
      <c r="F5" s="26"/>
      <c r="G5" s="26"/>
      <c r="H5" s="26"/>
      <c r="I5" s="26"/>
      <c r="J5" s="26"/>
      <c r="K5" s="26"/>
      <c r="M5" s="3"/>
      <c r="O5" s="7">
        <f>M5</f>
        <v>0</v>
      </c>
    </row>
    <row r="6" spans="1:15" x14ac:dyDescent="0.25">
      <c r="B6" s="11" t="s">
        <v>18</v>
      </c>
      <c r="C6" s="26" t="s">
        <v>108</v>
      </c>
      <c r="D6" s="26"/>
      <c r="E6" s="26"/>
      <c r="F6" s="26"/>
      <c r="G6" s="26"/>
      <c r="H6" s="26"/>
      <c r="I6" s="26"/>
      <c r="J6" s="26"/>
      <c r="K6" s="26"/>
      <c r="M6" s="3"/>
      <c r="O6" s="7">
        <f t="shared" ref="O6:O10" si="0">M6</f>
        <v>0</v>
      </c>
    </row>
    <row r="7" spans="1:15" x14ac:dyDescent="0.25">
      <c r="B7" s="11" t="s">
        <v>19</v>
      </c>
      <c r="C7" s="26" t="s">
        <v>113</v>
      </c>
      <c r="D7" s="26"/>
      <c r="E7" s="26"/>
      <c r="F7" s="26"/>
      <c r="G7" s="26"/>
      <c r="H7" s="26"/>
      <c r="I7" s="26"/>
      <c r="J7" s="26"/>
      <c r="K7" s="26"/>
      <c r="M7" s="3"/>
      <c r="O7" s="7">
        <f t="shared" si="0"/>
        <v>0</v>
      </c>
    </row>
    <row r="8" spans="1:15" x14ac:dyDescent="0.25">
      <c r="B8" s="11" t="s">
        <v>20</v>
      </c>
      <c r="C8" s="26" t="s">
        <v>114</v>
      </c>
      <c r="D8" s="26"/>
      <c r="E8" s="26"/>
      <c r="F8" s="26"/>
      <c r="G8" s="26"/>
      <c r="H8" s="26"/>
      <c r="I8" s="26"/>
      <c r="J8" s="26"/>
      <c r="K8" s="26"/>
      <c r="M8" s="3"/>
      <c r="O8" s="7">
        <f t="shared" si="0"/>
        <v>0</v>
      </c>
    </row>
    <row r="9" spans="1:15" x14ac:dyDescent="0.25">
      <c r="B9" s="11" t="s">
        <v>21</v>
      </c>
      <c r="C9" s="26" t="s">
        <v>115</v>
      </c>
      <c r="D9" s="26"/>
      <c r="E9" s="26"/>
      <c r="F9" s="26"/>
      <c r="G9" s="26"/>
      <c r="H9" s="26"/>
      <c r="I9" s="26"/>
      <c r="J9" s="26"/>
      <c r="K9" s="26"/>
      <c r="M9" s="3"/>
      <c r="O9" s="7">
        <f t="shared" si="0"/>
        <v>0</v>
      </c>
    </row>
    <row r="10" spans="1:15" x14ac:dyDescent="0.25">
      <c r="B10" s="11" t="s">
        <v>22</v>
      </c>
      <c r="C10" s="26" t="s">
        <v>116</v>
      </c>
      <c r="D10" s="26"/>
      <c r="E10" s="26"/>
      <c r="F10" s="26"/>
      <c r="G10" s="26"/>
      <c r="H10" s="26"/>
      <c r="I10" s="26"/>
      <c r="J10" s="26"/>
      <c r="K10" s="26"/>
      <c r="M10" s="3"/>
      <c r="O10" s="7">
        <f t="shared" si="0"/>
        <v>0</v>
      </c>
    </row>
    <row r="12" spans="1:15" x14ac:dyDescent="0.25">
      <c r="B12" s="2" t="s">
        <v>7</v>
      </c>
      <c r="C12" s="2" t="s">
        <v>96</v>
      </c>
      <c r="D12" s="2" t="s">
        <v>107</v>
      </c>
      <c r="E12" s="2" t="s">
        <v>109</v>
      </c>
      <c r="F12" s="2" t="s">
        <v>110</v>
      </c>
      <c r="G12" s="2" t="s">
        <v>111</v>
      </c>
    </row>
    <row r="13" spans="1:15" x14ac:dyDescent="0.25">
      <c r="B13" s="2">
        <v>1</v>
      </c>
      <c r="C13" s="2" t="s">
        <v>105</v>
      </c>
      <c r="D13" s="2">
        <v>75500</v>
      </c>
      <c r="E13" s="3"/>
      <c r="F13" s="3"/>
      <c r="G13" s="3"/>
    </row>
    <row r="14" spans="1:15" x14ac:dyDescent="0.25">
      <c r="B14" s="2">
        <v>2</v>
      </c>
      <c r="C14" s="3"/>
      <c r="D14" s="2">
        <v>84100</v>
      </c>
      <c r="E14" s="3"/>
      <c r="F14" s="3"/>
      <c r="G14" s="3"/>
    </row>
    <row r="15" spans="1:15" x14ac:dyDescent="0.25">
      <c r="B15" s="2">
        <v>3</v>
      </c>
      <c r="C15" s="3"/>
      <c r="D15" s="2">
        <v>96300</v>
      </c>
      <c r="E15" s="3"/>
      <c r="F15" s="3"/>
      <c r="G15" s="3"/>
    </row>
    <row r="16" spans="1:15" x14ac:dyDescent="0.25">
      <c r="B16" s="2">
        <v>4</v>
      </c>
      <c r="C16" s="3"/>
      <c r="D16" s="2">
        <v>45900</v>
      </c>
      <c r="E16" s="3"/>
      <c r="F16" s="3"/>
      <c r="G16" s="3"/>
    </row>
    <row r="17" spans="2:7" x14ac:dyDescent="0.25">
      <c r="B17" s="2">
        <v>5</v>
      </c>
      <c r="C17" s="3"/>
      <c r="D17" s="2">
        <v>76400</v>
      </c>
      <c r="E17" s="3"/>
      <c r="F17" s="3"/>
      <c r="G17" s="3"/>
    </row>
    <row r="18" spans="2:7" x14ac:dyDescent="0.25">
      <c r="B18" s="2">
        <v>6</v>
      </c>
      <c r="C18" s="3"/>
      <c r="D18" s="2">
        <v>96600</v>
      </c>
      <c r="E18" s="3"/>
      <c r="F18" s="3"/>
      <c r="G18" s="3"/>
    </row>
    <row r="19" spans="2:7" x14ac:dyDescent="0.25">
      <c r="B19" s="2">
        <v>7</v>
      </c>
      <c r="C19" s="3"/>
      <c r="D19" s="2">
        <v>33700</v>
      </c>
      <c r="E19" s="3"/>
      <c r="F19" s="3"/>
      <c r="G19" s="3"/>
    </row>
  </sheetData>
  <mergeCells count="6">
    <mergeCell ref="C5:K5"/>
    <mergeCell ref="C10:K10"/>
    <mergeCell ref="C9:K9"/>
    <mergeCell ref="C8:K8"/>
    <mergeCell ref="C7:K7"/>
    <mergeCell ref="C6:K6"/>
  </mergeCells>
  <conditionalFormatting sqref="O5:O10">
    <cfRule type="cellIs" dxfId="2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számolás!$B$3:$B$4</xm:f>
          </x14:formula1>
          <xm:sqref>M5:M10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RowColHeaders="0" workbookViewId="0">
      <selection activeCell="A2" sqref="A2"/>
    </sheetView>
  </sheetViews>
  <sheetFormatPr defaultRowHeight="15" x14ac:dyDescent="0.25"/>
  <cols>
    <col min="1" max="2" width="9.140625" style="1"/>
    <col min="3" max="3" width="13.28515625" style="1" bestFit="1" customWidth="1"/>
    <col min="4" max="4" width="13.28515625" style="1" customWidth="1"/>
    <col min="5" max="5" width="14.7109375" style="1" customWidth="1"/>
    <col min="6" max="8" width="19.42578125" style="1" customWidth="1"/>
    <col min="9" max="9" width="9.140625" style="1"/>
    <col min="10" max="12" width="6" style="1" customWidth="1"/>
    <col min="13" max="16384" width="9.140625" style="1"/>
  </cols>
  <sheetData>
    <row r="1" spans="1:13" x14ac:dyDescent="0.25">
      <c r="A1" s="4" t="s">
        <v>16</v>
      </c>
    </row>
    <row r="2" spans="1:13" x14ac:dyDescent="0.25">
      <c r="A2" s="4" t="s">
        <v>117</v>
      </c>
    </row>
    <row r="3" spans="1:13" x14ac:dyDescent="0.25">
      <c r="A3" s="4" t="s">
        <v>127</v>
      </c>
    </row>
    <row r="5" spans="1:13" x14ac:dyDescent="0.25">
      <c r="B5" s="11" t="s">
        <v>17</v>
      </c>
      <c r="C5" s="26" t="s">
        <v>133</v>
      </c>
      <c r="D5" s="26"/>
      <c r="E5" s="26"/>
      <c r="F5" s="26"/>
      <c r="G5" s="26"/>
      <c r="H5" s="26"/>
      <c r="I5" s="26"/>
      <c r="K5" s="14"/>
      <c r="M5" s="7">
        <f>K5</f>
        <v>0</v>
      </c>
    </row>
    <row r="6" spans="1:13" x14ac:dyDescent="0.25">
      <c r="B6" s="11" t="s">
        <v>18</v>
      </c>
      <c r="C6" s="26" t="s">
        <v>136</v>
      </c>
      <c r="D6" s="26"/>
      <c r="E6" s="26"/>
      <c r="F6" s="26"/>
      <c r="G6" s="26"/>
      <c r="H6" s="26"/>
      <c r="I6" s="26"/>
      <c r="K6" s="14"/>
      <c r="M6" s="7">
        <f t="shared" ref="M6:M10" si="0">K6</f>
        <v>0</v>
      </c>
    </row>
    <row r="7" spans="1:13" x14ac:dyDescent="0.25">
      <c r="B7" s="11" t="s">
        <v>19</v>
      </c>
      <c r="C7" s="26" t="s">
        <v>137</v>
      </c>
      <c r="D7" s="26"/>
      <c r="E7" s="26"/>
      <c r="F7" s="26"/>
      <c r="G7" s="26"/>
      <c r="H7" s="26"/>
      <c r="I7" s="26"/>
      <c r="K7" s="14"/>
      <c r="M7" s="7">
        <f t="shared" si="0"/>
        <v>0</v>
      </c>
    </row>
    <row r="8" spans="1:13" x14ac:dyDescent="0.25">
      <c r="B8" s="11" t="s">
        <v>20</v>
      </c>
      <c r="C8" s="26" t="s">
        <v>139</v>
      </c>
      <c r="D8" s="26"/>
      <c r="E8" s="26"/>
      <c r="F8" s="26"/>
      <c r="G8" s="26"/>
      <c r="H8" s="26"/>
      <c r="I8" s="26"/>
      <c r="K8" s="14"/>
      <c r="M8" s="7">
        <f t="shared" si="0"/>
        <v>0</v>
      </c>
    </row>
    <row r="9" spans="1:13" x14ac:dyDescent="0.25">
      <c r="B9" s="11" t="s">
        <v>21</v>
      </c>
      <c r="C9" s="26" t="s">
        <v>138</v>
      </c>
      <c r="D9" s="26"/>
      <c r="E9" s="26"/>
      <c r="F9" s="26"/>
      <c r="G9" s="26"/>
      <c r="H9" s="26"/>
      <c r="I9" s="26"/>
      <c r="K9" s="14"/>
      <c r="M9" s="7">
        <f t="shared" si="0"/>
        <v>0</v>
      </c>
    </row>
    <row r="10" spans="1:13" x14ac:dyDescent="0.25">
      <c r="B10" s="11" t="s">
        <v>22</v>
      </c>
      <c r="C10" s="26" t="s">
        <v>140</v>
      </c>
      <c r="D10" s="26"/>
      <c r="E10" s="26"/>
      <c r="F10" s="26"/>
      <c r="G10" s="26"/>
      <c r="H10" s="26"/>
      <c r="I10" s="26"/>
      <c r="K10" s="14"/>
      <c r="M10" s="7">
        <f t="shared" si="0"/>
        <v>0</v>
      </c>
    </row>
    <row r="12" spans="1:13" ht="43.5" customHeight="1" x14ac:dyDescent="0.25">
      <c r="B12" s="2" t="s">
        <v>128</v>
      </c>
      <c r="C12" s="2" t="s">
        <v>129</v>
      </c>
      <c r="D12" s="2" t="s">
        <v>134</v>
      </c>
      <c r="E12" s="2" t="s">
        <v>130</v>
      </c>
      <c r="F12" s="2" t="s">
        <v>131</v>
      </c>
      <c r="G12" s="2" t="s">
        <v>132</v>
      </c>
      <c r="H12" s="2" t="s">
        <v>135</v>
      </c>
    </row>
    <row r="13" spans="1:13" x14ac:dyDescent="0.25">
      <c r="B13" s="2">
        <v>1</v>
      </c>
      <c r="C13" s="2" t="s">
        <v>119</v>
      </c>
      <c r="D13" s="2">
        <v>110</v>
      </c>
      <c r="E13" s="2">
        <v>85</v>
      </c>
      <c r="F13" s="2">
        <v>55000</v>
      </c>
      <c r="G13" s="3"/>
      <c r="H13" s="3"/>
    </row>
    <row r="14" spans="1:13" x14ac:dyDescent="0.25">
      <c r="B14" s="2">
        <v>2</v>
      </c>
      <c r="C14" s="2" t="s">
        <v>120</v>
      </c>
      <c r="D14" s="2">
        <v>80</v>
      </c>
      <c r="E14" s="2">
        <v>47</v>
      </c>
      <c r="F14" s="2">
        <v>124000</v>
      </c>
      <c r="G14" s="3"/>
      <c r="H14" s="3"/>
    </row>
    <row r="15" spans="1:13" x14ac:dyDescent="0.25">
      <c r="B15" s="2">
        <v>3</v>
      </c>
      <c r="C15" s="2" t="s">
        <v>121</v>
      </c>
      <c r="D15" s="2">
        <v>50</v>
      </c>
      <c r="E15" s="2">
        <v>29</v>
      </c>
      <c r="F15" s="2">
        <v>99000</v>
      </c>
      <c r="G15" s="3"/>
      <c r="H15" s="3"/>
    </row>
    <row r="16" spans="1:13" x14ac:dyDescent="0.25">
      <c r="B16" s="2">
        <v>4</v>
      </c>
      <c r="C16" s="2" t="s">
        <v>122</v>
      </c>
      <c r="D16" s="2">
        <v>50</v>
      </c>
      <c r="E16" s="2">
        <v>31</v>
      </c>
      <c r="F16" s="2">
        <v>21000</v>
      </c>
      <c r="G16" s="3"/>
      <c r="H16" s="3"/>
    </row>
    <row r="17" spans="2:8" x14ac:dyDescent="0.25">
      <c r="B17" s="2">
        <v>5</v>
      </c>
      <c r="C17" s="2" t="s">
        <v>123</v>
      </c>
      <c r="D17" s="2">
        <v>40</v>
      </c>
      <c r="E17" s="2">
        <v>14</v>
      </c>
      <c r="F17" s="2">
        <v>79000</v>
      </c>
      <c r="G17" s="3"/>
      <c r="H17" s="3"/>
    </row>
    <row r="18" spans="2:8" x14ac:dyDescent="0.25">
      <c r="B18" s="2">
        <v>6</v>
      </c>
      <c r="C18" s="2" t="s">
        <v>124</v>
      </c>
      <c r="D18" s="2">
        <v>20</v>
      </c>
      <c r="E18" s="2">
        <v>18</v>
      </c>
      <c r="F18" s="2">
        <v>85000</v>
      </c>
      <c r="G18" s="3"/>
      <c r="H18" s="3"/>
    </row>
    <row r="19" spans="2:8" x14ac:dyDescent="0.25">
      <c r="B19" s="2">
        <v>7</v>
      </c>
      <c r="C19" s="2" t="s">
        <v>125</v>
      </c>
      <c r="D19" s="2">
        <v>30</v>
      </c>
      <c r="E19" s="2">
        <v>5</v>
      </c>
      <c r="F19" s="2">
        <v>100000</v>
      </c>
      <c r="G19" s="3"/>
      <c r="H19" s="3"/>
    </row>
    <row r="20" spans="2:8" x14ac:dyDescent="0.25">
      <c r="B20" s="2">
        <v>8</v>
      </c>
      <c r="C20" s="2" t="s">
        <v>126</v>
      </c>
      <c r="D20" s="2">
        <v>60</v>
      </c>
      <c r="E20" s="2">
        <v>33</v>
      </c>
      <c r="F20" s="2">
        <v>30000</v>
      </c>
      <c r="G20" s="3"/>
      <c r="H20" s="3"/>
    </row>
  </sheetData>
  <mergeCells count="6">
    <mergeCell ref="C5:I5"/>
    <mergeCell ref="C10:I10"/>
    <mergeCell ref="C9:I9"/>
    <mergeCell ref="C8:I8"/>
    <mergeCell ref="C7:I7"/>
    <mergeCell ref="C6:I6"/>
  </mergeCells>
  <conditionalFormatting sqref="M5:M10">
    <cfRule type="cellIs" dxfId="1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számolás!$B$3:$B$4</xm:f>
          </x14:formula1>
          <xm:sqref>K5:K10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RowColHeaders="0" workbookViewId="0">
      <selection activeCell="A2" sqref="A2"/>
    </sheetView>
  </sheetViews>
  <sheetFormatPr defaultRowHeight="15" x14ac:dyDescent="0.25"/>
  <cols>
    <col min="1" max="1" width="9.140625" style="1"/>
    <col min="2" max="2" width="12.7109375" style="1" customWidth="1"/>
    <col min="3" max="14" width="10.140625" style="1" customWidth="1"/>
    <col min="15" max="17" width="5.42578125" style="1" customWidth="1"/>
    <col min="18" max="16384" width="9.140625" style="1"/>
  </cols>
  <sheetData>
    <row r="1" spans="1:18" x14ac:dyDescent="0.25">
      <c r="A1" s="4" t="s">
        <v>16</v>
      </c>
    </row>
    <row r="2" spans="1:18" x14ac:dyDescent="0.25">
      <c r="A2" s="4" t="s">
        <v>117</v>
      </c>
    </row>
    <row r="3" spans="1:18" x14ac:dyDescent="0.25">
      <c r="A3" s="4" t="s">
        <v>152</v>
      </c>
    </row>
    <row r="5" spans="1:18" x14ac:dyDescent="0.25">
      <c r="B5" s="11" t="s">
        <v>17</v>
      </c>
      <c r="C5" s="26" t="s">
        <v>145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14"/>
      <c r="R5" s="7">
        <f>P5</f>
        <v>0</v>
      </c>
    </row>
    <row r="6" spans="1:18" x14ac:dyDescent="0.25">
      <c r="B6" s="11" t="s">
        <v>18</v>
      </c>
      <c r="C6" s="26" t="s">
        <v>143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P6" s="14"/>
      <c r="R6" s="7">
        <f t="shared" ref="R6:R10" si="0">P6</f>
        <v>0</v>
      </c>
    </row>
    <row r="7" spans="1:18" x14ac:dyDescent="0.25">
      <c r="B7" s="11" t="s">
        <v>19</v>
      </c>
      <c r="C7" s="13" t="s">
        <v>144</v>
      </c>
      <c r="D7" s="13"/>
      <c r="E7" s="13"/>
      <c r="F7" s="13"/>
      <c r="G7" s="13"/>
      <c r="H7" s="13"/>
      <c r="I7" s="13"/>
      <c r="J7" s="13"/>
      <c r="K7" s="13"/>
      <c r="L7" s="16"/>
      <c r="M7" s="17"/>
      <c r="N7" s="18"/>
      <c r="P7" s="14"/>
      <c r="R7" s="7">
        <f t="shared" si="0"/>
        <v>0</v>
      </c>
    </row>
    <row r="8" spans="1:18" x14ac:dyDescent="0.25">
      <c r="B8" s="11" t="s">
        <v>20</v>
      </c>
      <c r="C8" s="26" t="s">
        <v>148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P8" s="14"/>
      <c r="R8" s="7">
        <f t="shared" si="0"/>
        <v>0</v>
      </c>
    </row>
    <row r="9" spans="1:18" x14ac:dyDescent="0.25">
      <c r="B9" s="11" t="s">
        <v>21</v>
      </c>
      <c r="C9" s="26" t="s">
        <v>149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s="14"/>
      <c r="R9" s="7">
        <f t="shared" si="0"/>
        <v>0</v>
      </c>
    </row>
    <row r="10" spans="1:18" ht="30.75" customHeight="1" x14ac:dyDescent="0.25">
      <c r="B10" s="11" t="s">
        <v>22</v>
      </c>
      <c r="C10" s="27" t="s">
        <v>150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P10" s="14"/>
      <c r="R10" s="7">
        <f t="shared" si="0"/>
        <v>0</v>
      </c>
    </row>
    <row r="12" spans="1:18" ht="82.5" customHeight="1" x14ac:dyDescent="0.25">
      <c r="B12" s="2" t="s">
        <v>141</v>
      </c>
      <c r="C12" s="2" t="s">
        <v>142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5"/>
      <c r="P12" s="15"/>
    </row>
    <row r="13" spans="1:18" ht="44.25" customHeight="1" x14ac:dyDescent="0.25">
      <c r="B13" s="2" t="s">
        <v>146</v>
      </c>
      <c r="C13" s="2">
        <v>250</v>
      </c>
      <c r="D13" s="2">
        <v>180</v>
      </c>
      <c r="E13" s="2">
        <v>165</v>
      </c>
      <c r="F13" s="2">
        <v>247</v>
      </c>
      <c r="G13" s="2">
        <v>314</v>
      </c>
      <c r="H13" s="2">
        <v>173</v>
      </c>
      <c r="I13" s="2">
        <v>199</v>
      </c>
      <c r="J13" s="2">
        <v>220</v>
      </c>
      <c r="K13" s="2">
        <v>264</v>
      </c>
      <c r="L13" s="2">
        <v>310</v>
      </c>
      <c r="M13" s="2">
        <v>315</v>
      </c>
      <c r="N13" s="2">
        <v>274</v>
      </c>
      <c r="O13" s="15"/>
      <c r="P13" s="15"/>
    </row>
    <row r="14" spans="1:18" x14ac:dyDescent="0.25">
      <c r="B14" s="2" t="s">
        <v>147</v>
      </c>
      <c r="C14" s="2">
        <v>-0.02</v>
      </c>
      <c r="D14" s="2">
        <v>0.05</v>
      </c>
      <c r="E14" s="2">
        <v>0.11</v>
      </c>
      <c r="F14" s="2">
        <v>0.14000000000000001</v>
      </c>
      <c r="G14" s="2">
        <v>0.21</v>
      </c>
      <c r="H14" s="2">
        <v>0.3</v>
      </c>
      <c r="I14" s="2">
        <v>0.25</v>
      </c>
      <c r="J14" s="2">
        <v>0.06</v>
      </c>
      <c r="K14" s="2">
        <v>-0.25</v>
      </c>
      <c r="L14" s="2">
        <v>-0.21</v>
      </c>
      <c r="M14" s="2">
        <v>-0.16</v>
      </c>
      <c r="N14" s="2">
        <v>-0.08</v>
      </c>
      <c r="O14" s="15"/>
      <c r="P14" s="15"/>
    </row>
    <row r="15" spans="1:18" x14ac:dyDescent="0.25">
      <c r="B15" s="2" t="s">
        <v>151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5"/>
      <c r="P15" s="15"/>
    </row>
  </sheetData>
  <mergeCells count="5">
    <mergeCell ref="C6:N6"/>
    <mergeCell ref="C5:N5"/>
    <mergeCell ref="C10:N10"/>
    <mergeCell ref="C9:N9"/>
    <mergeCell ref="C8:N8"/>
  </mergeCells>
  <conditionalFormatting sqref="R5:R10">
    <cfRule type="cellIs" dxfId="0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számolás!$B$3:$B$4</xm:f>
          </x14:formula1>
          <xm:sqref>P5:P10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topLeftCell="A17" workbookViewId="0">
      <selection activeCell="F30" sqref="F30"/>
    </sheetView>
  </sheetViews>
  <sheetFormatPr defaultRowHeight="15" x14ac:dyDescent="0.25"/>
  <sheetData>
    <row r="3" spans="2:8" x14ac:dyDescent="0.25">
      <c r="B3">
        <v>0</v>
      </c>
      <c r="E3">
        <f>Elmélet!D3</f>
        <v>0</v>
      </c>
      <c r="F3" t="s">
        <v>52</v>
      </c>
      <c r="H3">
        <f>IF(E3=F3,1,0)</f>
        <v>0</v>
      </c>
    </row>
    <row r="4" spans="2:8" x14ac:dyDescent="0.25">
      <c r="B4">
        <v>1</v>
      </c>
      <c r="E4">
        <f>Elmélet!D4</f>
        <v>0</v>
      </c>
      <c r="F4" t="s">
        <v>53</v>
      </c>
      <c r="H4">
        <f t="shared" ref="H4:H26" si="0">IF(E4=F4,1,0)</f>
        <v>0</v>
      </c>
    </row>
    <row r="5" spans="2:8" x14ac:dyDescent="0.25">
      <c r="E5">
        <f>Elmélet!D5</f>
        <v>0</v>
      </c>
      <c r="F5" t="s">
        <v>54</v>
      </c>
      <c r="H5">
        <f t="shared" si="0"/>
        <v>0</v>
      </c>
    </row>
    <row r="6" spans="2:8" x14ac:dyDescent="0.25">
      <c r="B6">
        <v>1048576</v>
      </c>
      <c r="E6">
        <f>Elmélet!D6</f>
        <v>0</v>
      </c>
      <c r="F6" t="s">
        <v>55</v>
      </c>
      <c r="H6">
        <f t="shared" si="0"/>
        <v>0</v>
      </c>
    </row>
    <row r="7" spans="2:8" x14ac:dyDescent="0.25">
      <c r="B7" t="s">
        <v>64</v>
      </c>
      <c r="E7">
        <f>Elmélet!D7</f>
        <v>0</v>
      </c>
      <c r="F7" t="s">
        <v>56</v>
      </c>
      <c r="H7">
        <f t="shared" si="0"/>
        <v>0</v>
      </c>
    </row>
    <row r="8" spans="2:8" x14ac:dyDescent="0.25">
      <c r="B8" t="s">
        <v>76</v>
      </c>
      <c r="E8">
        <f>Elmélet!D8</f>
        <v>0</v>
      </c>
      <c r="F8">
        <v>1048576</v>
      </c>
      <c r="H8">
        <f t="shared" si="0"/>
        <v>0</v>
      </c>
    </row>
    <row r="9" spans="2:8" x14ac:dyDescent="0.25">
      <c r="B9" t="s">
        <v>52</v>
      </c>
      <c r="E9">
        <f>Elmélet!D9</f>
        <v>0</v>
      </c>
      <c r="F9" t="s">
        <v>57</v>
      </c>
      <c r="H9">
        <f t="shared" si="0"/>
        <v>0</v>
      </c>
    </row>
    <row r="10" spans="2:8" x14ac:dyDescent="0.25">
      <c r="B10" t="s">
        <v>74</v>
      </c>
      <c r="E10">
        <f>Elmélet!D10</f>
        <v>0</v>
      </c>
      <c r="F10" t="s">
        <v>58</v>
      </c>
      <c r="H10">
        <f t="shared" si="0"/>
        <v>0</v>
      </c>
    </row>
    <row r="11" spans="2:8" x14ac:dyDescent="0.25">
      <c r="B11" t="s">
        <v>85</v>
      </c>
      <c r="E11">
        <f>Elmélet!D11</f>
        <v>0</v>
      </c>
      <c r="F11" t="s">
        <v>59</v>
      </c>
      <c r="H11">
        <f t="shared" si="0"/>
        <v>0</v>
      </c>
    </row>
    <row r="12" spans="2:8" x14ac:dyDescent="0.25">
      <c r="B12" t="s">
        <v>72</v>
      </c>
      <c r="E12">
        <f>Elmélet!D12</f>
        <v>0</v>
      </c>
      <c r="F12" t="s">
        <v>60</v>
      </c>
      <c r="H12">
        <f t="shared" si="0"/>
        <v>0</v>
      </c>
    </row>
    <row r="13" spans="2:8" x14ac:dyDescent="0.25">
      <c r="B13" t="s">
        <v>78</v>
      </c>
      <c r="E13">
        <f>Elmélet!D13</f>
        <v>0</v>
      </c>
      <c r="F13" t="s">
        <v>61</v>
      </c>
      <c r="H13">
        <f t="shared" si="0"/>
        <v>0</v>
      </c>
    </row>
    <row r="14" spans="2:8" x14ac:dyDescent="0.25">
      <c r="B14" t="s">
        <v>87</v>
      </c>
      <c r="E14">
        <f>Elmélet!D14</f>
        <v>0</v>
      </c>
      <c r="F14" t="s">
        <v>62</v>
      </c>
      <c r="H14">
        <f t="shared" si="0"/>
        <v>0</v>
      </c>
    </row>
    <row r="15" spans="2:8" x14ac:dyDescent="0.25">
      <c r="B15" t="s">
        <v>54</v>
      </c>
      <c r="E15">
        <f>Elmélet!D15</f>
        <v>0</v>
      </c>
      <c r="F15" t="s">
        <v>63</v>
      </c>
      <c r="H15">
        <f t="shared" si="0"/>
        <v>0</v>
      </c>
    </row>
    <row r="16" spans="2:8" x14ac:dyDescent="0.25">
      <c r="B16" t="s">
        <v>80</v>
      </c>
      <c r="E16">
        <f>Elmélet!D16</f>
        <v>0</v>
      </c>
      <c r="F16" t="s">
        <v>64</v>
      </c>
      <c r="H16">
        <f t="shared" si="0"/>
        <v>0</v>
      </c>
    </row>
    <row r="17" spans="2:8" x14ac:dyDescent="0.25">
      <c r="B17" t="s">
        <v>93</v>
      </c>
      <c r="E17">
        <f>Elmélet!D17</f>
        <v>0</v>
      </c>
      <c r="F17" t="s">
        <v>72</v>
      </c>
      <c r="H17">
        <f t="shared" si="0"/>
        <v>0</v>
      </c>
    </row>
    <row r="18" spans="2:8" x14ac:dyDescent="0.25">
      <c r="B18" t="s">
        <v>62</v>
      </c>
      <c r="E18">
        <f>Elmélet!D18</f>
        <v>0</v>
      </c>
      <c r="F18" t="s">
        <v>74</v>
      </c>
      <c r="H18">
        <f t="shared" si="0"/>
        <v>0</v>
      </c>
    </row>
    <row r="19" spans="2:8" x14ac:dyDescent="0.25">
      <c r="B19" t="s">
        <v>63</v>
      </c>
      <c r="E19">
        <f>Elmélet!D19</f>
        <v>0</v>
      </c>
      <c r="F19" t="s">
        <v>76</v>
      </c>
      <c r="H19">
        <f t="shared" si="0"/>
        <v>0</v>
      </c>
    </row>
    <row r="20" spans="2:8" x14ac:dyDescent="0.25">
      <c r="B20" t="s">
        <v>59</v>
      </c>
      <c r="E20">
        <f>Elmélet!D20</f>
        <v>0</v>
      </c>
      <c r="F20" t="s">
        <v>78</v>
      </c>
      <c r="H20">
        <f t="shared" si="0"/>
        <v>0</v>
      </c>
    </row>
    <row r="21" spans="2:8" x14ac:dyDescent="0.25">
      <c r="B21" t="s">
        <v>57</v>
      </c>
      <c r="E21">
        <f>Elmélet!D21</f>
        <v>0</v>
      </c>
      <c r="F21" t="s">
        <v>80</v>
      </c>
      <c r="H21">
        <f t="shared" si="0"/>
        <v>0</v>
      </c>
    </row>
    <row r="22" spans="2:8" x14ac:dyDescent="0.25">
      <c r="B22" t="s">
        <v>58</v>
      </c>
      <c r="E22">
        <f>Elmélet!D22</f>
        <v>0</v>
      </c>
      <c r="F22" t="s">
        <v>82</v>
      </c>
      <c r="H22">
        <f t="shared" si="0"/>
        <v>0</v>
      </c>
    </row>
    <row r="23" spans="2:8" x14ac:dyDescent="0.25">
      <c r="B23" t="s">
        <v>61</v>
      </c>
      <c r="E23">
        <f>Elmélet!D23</f>
        <v>0</v>
      </c>
      <c r="F23" t="s">
        <v>85</v>
      </c>
      <c r="H23">
        <f t="shared" si="0"/>
        <v>0</v>
      </c>
    </row>
    <row r="24" spans="2:8" x14ac:dyDescent="0.25">
      <c r="B24" t="s">
        <v>91</v>
      </c>
      <c r="E24">
        <f>Elmélet!D24</f>
        <v>0</v>
      </c>
      <c r="F24" t="s">
        <v>87</v>
      </c>
      <c r="H24">
        <f t="shared" si="0"/>
        <v>0</v>
      </c>
    </row>
    <row r="25" spans="2:8" x14ac:dyDescent="0.25">
      <c r="B25" t="s">
        <v>53</v>
      </c>
      <c r="E25">
        <f>Elmélet!D25</f>
        <v>0</v>
      </c>
      <c r="F25" t="s">
        <v>91</v>
      </c>
      <c r="H25">
        <f t="shared" si="0"/>
        <v>0</v>
      </c>
    </row>
    <row r="26" spans="2:8" x14ac:dyDescent="0.25">
      <c r="B26" t="s">
        <v>82</v>
      </c>
      <c r="E26">
        <f>Elmélet!D26</f>
        <v>0</v>
      </c>
      <c r="F26" t="s">
        <v>93</v>
      </c>
      <c r="H26">
        <f t="shared" si="0"/>
        <v>0</v>
      </c>
    </row>
    <row r="27" spans="2:8" x14ac:dyDescent="0.25">
      <c r="B27" t="s">
        <v>60</v>
      </c>
    </row>
    <row r="28" spans="2:8" x14ac:dyDescent="0.25">
      <c r="B28" t="s">
        <v>55</v>
      </c>
    </row>
    <row r="29" spans="2:8" x14ac:dyDescent="0.25">
      <c r="B29" t="s">
        <v>56</v>
      </c>
      <c r="F29" s="20" t="s">
        <v>153</v>
      </c>
      <c r="G29" s="19">
        <v>24</v>
      </c>
      <c r="H29" s="19">
        <f>SUM(H3:H26)</f>
        <v>0</v>
      </c>
    </row>
    <row r="30" spans="2:8" x14ac:dyDescent="0.25">
      <c r="F30" s="20">
        <v>1</v>
      </c>
      <c r="G30" s="19">
        <v>6</v>
      </c>
      <c r="H30" s="19">
        <f>SUM('1'!O5:O10)</f>
        <v>0</v>
      </c>
    </row>
    <row r="31" spans="2:8" x14ac:dyDescent="0.25">
      <c r="F31" s="20">
        <v>2</v>
      </c>
      <c r="G31" s="19">
        <v>6</v>
      </c>
      <c r="H31" s="19">
        <f>SUM('2'!N5:N10)</f>
        <v>0</v>
      </c>
    </row>
    <row r="32" spans="2:8" x14ac:dyDescent="0.25">
      <c r="F32" s="20">
        <v>3</v>
      </c>
      <c r="G32" s="19">
        <v>6</v>
      </c>
      <c r="H32" s="19">
        <f>SUM('3'!M5:M10)</f>
        <v>0</v>
      </c>
    </row>
    <row r="33" spans="6:8" x14ac:dyDescent="0.25">
      <c r="F33" s="20">
        <v>4</v>
      </c>
      <c r="G33" s="19">
        <v>6</v>
      </c>
      <c r="H33" s="19">
        <f>SUM('4'!K5:K10)</f>
        <v>0</v>
      </c>
    </row>
    <row r="34" spans="6:8" x14ac:dyDescent="0.25">
      <c r="F34" s="20">
        <v>5</v>
      </c>
      <c r="G34" s="19">
        <v>6</v>
      </c>
      <c r="H34" s="19">
        <f>SUM('5'!P5:P10)</f>
        <v>0</v>
      </c>
    </row>
    <row r="35" spans="6:8" x14ac:dyDescent="0.25">
      <c r="F35" s="20" t="s">
        <v>5</v>
      </c>
      <c r="G35" s="19">
        <f>SUM(G29:G34)</f>
        <v>54</v>
      </c>
      <c r="H35" s="19">
        <f>SUM(H29:H34)</f>
        <v>0</v>
      </c>
    </row>
  </sheetData>
  <sortState ref="B6:B29">
    <sortCondition ref="B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showRowColHeaders="0" zoomScale="130" zoomScaleNormal="130" workbookViewId="0">
      <selection activeCell="A2" sqref="A2"/>
    </sheetView>
  </sheetViews>
  <sheetFormatPr defaultRowHeight="15" x14ac:dyDescent="0.25"/>
  <cols>
    <col min="1" max="16384" width="9.140625" style="1"/>
  </cols>
  <sheetData>
    <row r="2" spans="2:4" ht="23.25" x14ac:dyDescent="0.25">
      <c r="B2" s="28" t="s">
        <v>154</v>
      </c>
      <c r="C2" s="28"/>
      <c r="D2" s="28"/>
    </row>
    <row r="4" spans="2:4" ht="15.75" x14ac:dyDescent="0.25">
      <c r="B4" s="21" t="str">
        <f>számolás!F29</f>
        <v>Elmélet</v>
      </c>
      <c r="C4" s="21">
        <f>számolás!G29</f>
        <v>24</v>
      </c>
      <c r="D4" s="21">
        <f>számolás!H29</f>
        <v>0</v>
      </c>
    </row>
    <row r="5" spans="2:4" ht="15.75" x14ac:dyDescent="0.25">
      <c r="B5" s="21">
        <f>számolás!F30</f>
        <v>1</v>
      </c>
      <c r="C5" s="21">
        <f>számolás!G30</f>
        <v>6</v>
      </c>
      <c r="D5" s="21">
        <f>számolás!H30</f>
        <v>0</v>
      </c>
    </row>
    <row r="6" spans="2:4" ht="15.75" x14ac:dyDescent="0.25">
      <c r="B6" s="21">
        <f>számolás!F31</f>
        <v>2</v>
      </c>
      <c r="C6" s="21">
        <f>számolás!G31</f>
        <v>6</v>
      </c>
      <c r="D6" s="21">
        <f>számolás!H31</f>
        <v>0</v>
      </c>
    </row>
    <row r="7" spans="2:4" ht="15.75" x14ac:dyDescent="0.25">
      <c r="B7" s="21">
        <f>számolás!F32</f>
        <v>3</v>
      </c>
      <c r="C7" s="21">
        <f>számolás!G32</f>
        <v>6</v>
      </c>
      <c r="D7" s="21">
        <f>számolás!H32</f>
        <v>0</v>
      </c>
    </row>
    <row r="8" spans="2:4" ht="15.75" x14ac:dyDescent="0.25">
      <c r="B8" s="21">
        <f>számolás!F33</f>
        <v>4</v>
      </c>
      <c r="C8" s="21">
        <f>számolás!G33</f>
        <v>6</v>
      </c>
      <c r="D8" s="21">
        <f>számolás!H33</f>
        <v>0</v>
      </c>
    </row>
    <row r="9" spans="2:4" ht="15.75" x14ac:dyDescent="0.25">
      <c r="B9" s="21">
        <f>számolás!F34</f>
        <v>5</v>
      </c>
      <c r="C9" s="21">
        <f>számolás!G34</f>
        <v>6</v>
      </c>
      <c r="D9" s="21">
        <f>számolás!H34</f>
        <v>0</v>
      </c>
    </row>
    <row r="10" spans="2:4" ht="15.75" x14ac:dyDescent="0.25">
      <c r="B10" s="21" t="str">
        <f>számolás!F35</f>
        <v>Összesen</v>
      </c>
      <c r="C10" s="21">
        <f>számolás!G35</f>
        <v>54</v>
      </c>
      <c r="D10" s="22">
        <f>számolás!H35</f>
        <v>0</v>
      </c>
    </row>
    <row r="12" spans="2:4" ht="26.25" x14ac:dyDescent="0.35">
      <c r="B12" s="29" t="s">
        <v>155</v>
      </c>
      <c r="C12" s="29"/>
      <c r="D12" s="23">
        <f>IF(D10&lt;0.4*C10,1,IF(D10&lt;0.55*C10,2,IF(D10&lt;0.7*C10,3,IF(D10&lt;0.85*C10,4,5))))</f>
        <v>1</v>
      </c>
    </row>
  </sheetData>
  <sheetProtection algorithmName="SHA-512" hashValue="XHW7QL+fvD57w9L21TtJceYYW9wrcNMtGGXwupQcgNoHAED1p+yQBo0L9W7pohz1MtHX7uHCSGGYz1oQbyk+Gg==" saltValue="bVN49XuWA1yJRecpqHSyQw==" spinCount="100000" sheet="1" objects="1" scenarios="1"/>
  <mergeCells count="2">
    <mergeCell ref="B2:D2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Elmélet</vt:lpstr>
      <vt:lpstr>1</vt:lpstr>
      <vt:lpstr>2</vt:lpstr>
      <vt:lpstr>3</vt:lpstr>
      <vt:lpstr>4</vt:lpstr>
      <vt:lpstr>5</vt:lpstr>
      <vt:lpstr>számolás</vt:lpstr>
      <vt:lpstr>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2018-01-22T11:28:15Z</dcterms:modified>
</cp:coreProperties>
</file>